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tal\Desktop\"/>
    </mc:Choice>
  </mc:AlternateContent>
  <xr:revisionPtr revIDLastSave="0" documentId="13_ncr:1_{B5D515EB-73DD-43FC-B74B-9304F314AD50}" xr6:coauthVersionLast="47" xr6:coauthVersionMax="47" xr10:uidLastSave="{00000000-0000-0000-0000-000000000000}"/>
  <bookViews>
    <workbookView xWindow="-28920" yWindow="3570" windowWidth="29040" windowHeight="15840" activeTab="3" xr2:uid="{9464CB74-928E-4C43-B151-60B676CE2A13}"/>
  </bookViews>
  <sheets>
    <sheet name="ETF Data" sheetId="1" r:id="rId1"/>
    <sheet name="Mutual Fund Data" sheetId="3" r:id="rId2"/>
    <sheet name="Invesco Funds" sheetId="4" r:id="rId3"/>
    <sheet name="Optimum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17" i="5" l="1"/>
  <c r="P18" i="5"/>
  <c r="P19" i="5"/>
  <c r="P20" i="5"/>
  <c r="P21" i="5"/>
  <c r="P22" i="5"/>
  <c r="P16" i="5"/>
  <c r="Q14" i="4"/>
  <c r="Q15" i="4"/>
  <c r="Q16" i="4"/>
  <c r="Q17" i="4"/>
  <c r="Q18" i="4"/>
  <c r="Q19" i="4"/>
  <c r="Q20" i="4"/>
  <c r="Q13" i="4"/>
  <c r="M25" i="3"/>
  <c r="M26" i="3"/>
  <c r="M27" i="3"/>
  <c r="M24" i="3"/>
  <c r="R13" i="1"/>
  <c r="R14" i="1"/>
  <c r="R15" i="1"/>
  <c r="R16" i="1"/>
  <c r="R17" i="1"/>
  <c r="R18" i="1"/>
  <c r="R19" i="1"/>
  <c r="R20" i="1"/>
  <c r="R12" i="1"/>
</calcChain>
</file>

<file path=xl/sharedStrings.xml><?xml version="1.0" encoding="utf-8"?>
<sst xmlns="http://schemas.openxmlformats.org/spreadsheetml/2006/main" count="201" uniqueCount="85">
  <si>
    <t>BCSAX</t>
  </si>
  <si>
    <t>DBC</t>
  </si>
  <si>
    <t>PDBC</t>
  </si>
  <si>
    <t>CORN</t>
  </si>
  <si>
    <t>DBB</t>
  </si>
  <si>
    <t>DBA</t>
  </si>
  <si>
    <t>Name</t>
  </si>
  <si>
    <t>Ticker</t>
  </si>
  <si>
    <t>XOM</t>
  </si>
  <si>
    <t>PCRIX</t>
  </si>
  <si>
    <t>Annualized Return</t>
  </si>
  <si>
    <t>Daily Standard Deviation</t>
  </si>
  <si>
    <t>Monthly Standard Deviation</t>
  </si>
  <si>
    <t>Annualized Standard Deviation</t>
  </si>
  <si>
    <t>Exxon Mobil Corporation</t>
  </si>
  <si>
    <t>PIMCO Commodity Real Ret Strat Instl</t>
  </si>
  <si>
    <t>Invesco DB Commodity Tracking</t>
  </si>
  <si>
    <t>Invesco DB Agriculture</t>
  </si>
  <si>
    <t>Teucrium Corn ETF</t>
  </si>
  <si>
    <t>BlackRock Commodity Strategies Inv A</t>
  </si>
  <si>
    <t>Invesco Optm Yd Dvrs Cdty Stra No K1 ETF</t>
  </si>
  <si>
    <t>Invesco DB Base Metals</t>
  </si>
  <si>
    <t>ETF/Funds</t>
  </si>
  <si>
    <t>1/1/2015 - 4/6/2022</t>
  </si>
  <si>
    <t>Annual Return/SD</t>
  </si>
  <si>
    <t>SPDR Gold Shares</t>
  </si>
  <si>
    <t>GLD</t>
  </si>
  <si>
    <t>BICSX</t>
  </si>
  <si>
    <t>BlackRock Commodity Strategies Instl</t>
  </si>
  <si>
    <t>Silver</t>
  </si>
  <si>
    <t>Columbia Commodity Strategy Inst</t>
  </si>
  <si>
    <t>CCSZX</t>
  </si>
  <si>
    <t>Bronze</t>
  </si>
  <si>
    <t>Credit Suisse Commodity Return Strat I</t>
  </si>
  <si>
    <t>CRSOX</t>
  </si>
  <si>
    <t>Credit Suisse Trust Commodity Return St</t>
  </si>
  <si>
    <t>CCRSX</t>
  </si>
  <si>
    <t>DFA Commodity Strategy Institutional</t>
  </si>
  <si>
    <t>DCMSX</t>
  </si>
  <si>
    <t>Fidelity® Commodity Strategy</t>
  </si>
  <si>
    <t>FYHTX</t>
  </si>
  <si>
    <t>Fidelity® SAI Inflation-Focused</t>
  </si>
  <si>
    <t>FIFGX</t>
  </si>
  <si>
    <t>MFS Commodity Strategy I</t>
  </si>
  <si>
    <t>MCSIX</t>
  </si>
  <si>
    <t>Neuberger Berman Commodity Strategy I</t>
  </si>
  <si>
    <t>NRBIX</t>
  </si>
  <si>
    <t>PIMCO CommoditiesPLUS® Strategy Instl</t>
  </si>
  <si>
    <t>PCLIX</t>
  </si>
  <si>
    <t>Parametric Commodity Strategy Instl</t>
  </si>
  <si>
    <t>EIPCX</t>
  </si>
  <si>
    <t>TCW Enhanced Commodity Strategy I</t>
  </si>
  <si>
    <t>TGGWX</t>
  </si>
  <si>
    <t>VanEck CM Commodity Index I</t>
  </si>
  <si>
    <t>COMIX</t>
  </si>
  <si>
    <t>Gold</t>
  </si>
  <si>
    <t>Vanguard Commodity Strategy Admiral</t>
  </si>
  <si>
    <t>VCMDX</t>
  </si>
  <si>
    <t>Mutual Funds</t>
  </si>
  <si>
    <t>M* Medalist</t>
  </si>
  <si>
    <t>Rating</t>
  </si>
  <si>
    <t>Gold and Sliver Medalists</t>
  </si>
  <si>
    <t>PIMCO CommoditiesPLUS Strategy Instl</t>
  </si>
  <si>
    <t>ETFs</t>
  </si>
  <si>
    <t>DBE</t>
  </si>
  <si>
    <t>DGL</t>
  </si>
  <si>
    <t>DBS</t>
  </si>
  <si>
    <t>DBO</t>
  </si>
  <si>
    <t>Invesco DB Energy</t>
  </si>
  <si>
    <t>Invesco DB Gold</t>
  </si>
  <si>
    <t>Invesco DB Oil</t>
  </si>
  <si>
    <t>Invesco DB Silver</t>
  </si>
  <si>
    <t>DBP</t>
  </si>
  <si>
    <t>nvesco DB Agriculture</t>
  </si>
  <si>
    <t>Invesco DB Precious Metals</t>
  </si>
  <si>
    <t>EPD</t>
  </si>
  <si>
    <t>EPD*</t>
  </si>
  <si>
    <t>*Wide Moat Dividend = 7%</t>
  </si>
  <si>
    <t>Enterprise Products Partners L.P.</t>
  </si>
  <si>
    <t>PRPFX</t>
  </si>
  <si>
    <t>Permanent Portfolio Permanent I</t>
  </si>
  <si>
    <t>VWINX</t>
  </si>
  <si>
    <t>Vanguard Wellesley Income Inv</t>
  </si>
  <si>
    <t>&lt;---- Not in portfolio</t>
  </si>
  <si>
    <t>&lt;------  Good reference article published before inflation took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</si>
</sst>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rgb="FFFF33CC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10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0" fontId="3" fillId="0" borderId="0" xfId="0" applyNumberFormat="1" applyFont="1" applyAlignment="1">
      <alignment horizontal="center"/>
    </xf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CC"/>
      <color rgb="FFA50021"/>
      <color rgb="FF0099FF"/>
      <color rgb="FF66FF66"/>
      <color rgb="FF0000CC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Relationship Id="rId5" Type="http://schemas.openxmlformats.org/officeDocument/2006/relationships/image" Target="../media/image19.png"/><Relationship Id="rId4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21</xdr:row>
      <xdr:rowOff>0</xdr:rowOff>
    </xdr:from>
    <xdr:to>
      <xdr:col>12</xdr:col>
      <xdr:colOff>1181100</xdr:colOff>
      <xdr:row>60</xdr:row>
      <xdr:rowOff>134848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2F1E8F8-B01D-4F99-934F-3F1F42FF0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25880" y="3520440"/>
          <a:ext cx="9227820" cy="6663283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0</xdr:colOff>
      <xdr:row>62</xdr:row>
      <xdr:rowOff>19955</xdr:rowOff>
    </xdr:from>
    <xdr:to>
      <xdr:col>13</xdr:col>
      <xdr:colOff>15240</xdr:colOff>
      <xdr:row>82</xdr:row>
      <xdr:rowOff>54738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FB115DB-1824-4441-B17B-761624175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5880" y="10413635"/>
          <a:ext cx="9243060" cy="3391393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15240</xdr:colOff>
      <xdr:row>83</xdr:row>
      <xdr:rowOff>129675</xdr:rowOff>
    </xdr:from>
    <xdr:to>
      <xdr:col>12</xdr:col>
      <xdr:colOff>1181100</xdr:colOff>
      <xdr:row>123</xdr:row>
      <xdr:rowOff>75512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B45E0D2-0F25-4AC2-AF1C-D6952CAB5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41120" y="14043795"/>
          <a:ext cx="9212580" cy="6651437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47625</xdr:colOff>
      <xdr:row>172</xdr:row>
      <xdr:rowOff>1</xdr:rowOff>
    </xdr:from>
    <xdr:to>
      <xdr:col>13</xdr:col>
      <xdr:colOff>74295</xdr:colOff>
      <xdr:row>195</xdr:row>
      <xdr:rowOff>15316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C55AE31-CBA6-44BA-91B0-4BC22C83E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71600" y="29489401"/>
          <a:ext cx="9265920" cy="396247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13</xdr:col>
      <xdr:colOff>129540</xdr:colOff>
      <xdr:row>127</xdr:row>
      <xdr:rowOff>60958</xdr:rowOff>
    </xdr:from>
    <xdr:to>
      <xdr:col>19</xdr:col>
      <xdr:colOff>1085850</xdr:colOff>
      <xdr:row>170</xdr:row>
      <xdr:rowOff>96199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C6F544A9-5268-4D3B-9C05-2FB6782D1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692765" y="21835108"/>
          <a:ext cx="9890760" cy="739425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13</xdr:col>
      <xdr:colOff>361950</xdr:colOff>
      <xdr:row>21</xdr:row>
      <xdr:rowOff>0</xdr:rowOff>
    </xdr:from>
    <xdr:to>
      <xdr:col>19</xdr:col>
      <xdr:colOff>1086456</xdr:colOff>
      <xdr:row>60</xdr:row>
      <xdr:rowOff>129540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D91BE49-E294-68D9-C4EE-37C53D6B9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925175" y="3600450"/>
          <a:ext cx="9658956" cy="681228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13</xdr:col>
      <xdr:colOff>304799</xdr:colOff>
      <xdr:row>62</xdr:row>
      <xdr:rowOff>60959</xdr:rowOff>
    </xdr:from>
    <xdr:to>
      <xdr:col>19</xdr:col>
      <xdr:colOff>1123950</xdr:colOff>
      <xdr:row>82</xdr:row>
      <xdr:rowOff>56218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4DB05499-B951-61D5-6E6C-47778D23F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868024" y="10690859"/>
          <a:ext cx="9753601" cy="3428069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13</xdr:col>
      <xdr:colOff>190499</xdr:colOff>
      <xdr:row>83</xdr:row>
      <xdr:rowOff>152399</xdr:rowOff>
    </xdr:from>
    <xdr:to>
      <xdr:col>19</xdr:col>
      <xdr:colOff>1122272</xdr:colOff>
      <xdr:row>125</xdr:row>
      <xdr:rowOff>152400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641BBED0-1437-7204-A779-8F2BD439D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753724" y="14382749"/>
          <a:ext cx="9871938" cy="720090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28</xdr:row>
      <xdr:rowOff>2</xdr:rowOff>
    </xdr:from>
    <xdr:to>
      <xdr:col>10</xdr:col>
      <xdr:colOff>914400</xdr:colOff>
      <xdr:row>67</xdr:row>
      <xdr:rowOff>99026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6C5E5A1-FFD0-4045-83E1-44DF8D96E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800602"/>
          <a:ext cx="9239250" cy="678557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1</xdr:colOff>
      <xdr:row>69</xdr:row>
      <xdr:rowOff>0</xdr:rowOff>
    </xdr:from>
    <xdr:to>
      <xdr:col>10</xdr:col>
      <xdr:colOff>891540</xdr:colOff>
      <xdr:row>88</xdr:row>
      <xdr:rowOff>133632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19AEE0B-5C9F-4CF8-B020-C08EBCD17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9201" y="11567160"/>
          <a:ext cx="9243059" cy="3318792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1</xdr:colOff>
      <xdr:row>90</xdr:row>
      <xdr:rowOff>1</xdr:rowOff>
    </xdr:from>
    <xdr:to>
      <xdr:col>10</xdr:col>
      <xdr:colOff>929641</xdr:colOff>
      <xdr:row>110</xdr:row>
      <xdr:rowOff>21807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D5F9B4C-3203-4EE8-9014-D7DE539838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19201" y="15087601"/>
          <a:ext cx="9288780" cy="336698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28577</xdr:colOff>
      <xdr:row>21</xdr:row>
      <xdr:rowOff>0</xdr:rowOff>
    </xdr:from>
    <xdr:to>
      <xdr:col>13</xdr:col>
      <xdr:colOff>339182</xdr:colOff>
      <xdr:row>60</xdr:row>
      <xdr:rowOff>98298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546AD9A-6577-8ADE-414F-568AE541E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2" y="3600450"/>
          <a:ext cx="8930730" cy="6781038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1</xdr:colOff>
      <xdr:row>62</xdr:row>
      <xdr:rowOff>0</xdr:rowOff>
    </xdr:from>
    <xdr:to>
      <xdr:col>13</xdr:col>
      <xdr:colOff>287656</xdr:colOff>
      <xdr:row>81</xdr:row>
      <xdr:rowOff>40785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F721CCF-B62C-3D20-DA4C-3FFF64BDA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3976" y="10629900"/>
          <a:ext cx="8915400" cy="329833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2</xdr:colOff>
      <xdr:row>83</xdr:row>
      <xdr:rowOff>1</xdr:rowOff>
    </xdr:from>
    <xdr:to>
      <xdr:col>13</xdr:col>
      <xdr:colOff>342901</xdr:colOff>
      <xdr:row>108</xdr:row>
      <xdr:rowOff>133841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09CE26A-B0AF-8A3E-588C-6CE9D5397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23977" y="14230351"/>
          <a:ext cx="8963024" cy="441628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664845</xdr:colOff>
      <xdr:row>23</xdr:row>
      <xdr:rowOff>0</xdr:rowOff>
    </xdr:from>
    <xdr:to>
      <xdr:col>12</xdr:col>
      <xdr:colOff>897477</xdr:colOff>
      <xdr:row>62</xdr:row>
      <xdr:rowOff>133350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050459C-C044-2B6B-A420-EF19E0505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4445" y="2914650"/>
          <a:ext cx="9323292" cy="681228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12</xdr:col>
      <xdr:colOff>897255</xdr:colOff>
      <xdr:row>84</xdr:row>
      <xdr:rowOff>21121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6CF3FE8-E636-5550-21AA-09A516611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3975" y="9944100"/>
          <a:ext cx="9286875" cy="344250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1</xdr:colOff>
      <xdr:row>85</xdr:row>
      <xdr:rowOff>0</xdr:rowOff>
    </xdr:from>
    <xdr:to>
      <xdr:col>12</xdr:col>
      <xdr:colOff>891541</xdr:colOff>
      <xdr:row>111</xdr:row>
      <xdr:rowOff>21785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72F0B9-9AF0-4B33-E757-4F7095058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23976" y="13887450"/>
          <a:ext cx="9277350" cy="447186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13</xdr:col>
      <xdr:colOff>19050</xdr:colOff>
      <xdr:row>85</xdr:row>
      <xdr:rowOff>1905</xdr:rowOff>
    </xdr:from>
    <xdr:to>
      <xdr:col>23</xdr:col>
      <xdr:colOff>72636</xdr:colOff>
      <xdr:row>111</xdr:row>
      <xdr:rowOff>9525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F214AAC-06C5-067D-3C4D-158B7A272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325225" y="14060805"/>
          <a:ext cx="9264261" cy="446151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5</xdr:col>
      <xdr:colOff>167640</xdr:colOff>
      <xdr:row>0</xdr:row>
      <xdr:rowOff>59055</xdr:rowOff>
    </xdr:from>
    <xdr:to>
      <xdr:col>10</xdr:col>
      <xdr:colOff>582868</xdr:colOff>
      <xdr:row>12</xdr:row>
      <xdr:rowOff>97155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BE0FD8-22B9-741F-D8FA-95D284CB1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006340" y="59055"/>
          <a:ext cx="3461323" cy="209931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64E9E-E9B1-417D-9559-631968480E11}">
  <dimension ref="B2:R20"/>
  <sheetViews>
    <sheetView topLeftCell="G1" workbookViewId="0">
      <selection activeCell="T18" sqref="T18"/>
    </sheetView>
  </sheetViews>
  <sheetFormatPr defaultRowHeight="13.2" x14ac:dyDescent="0.25"/>
  <cols>
    <col min="2" max="2" width="10.44140625" bestFit="1" customWidth="1"/>
    <col min="3" max="3" width="37.33203125" bestFit="1" customWidth="1"/>
    <col min="13" max="13" width="17.33203125" bestFit="1" customWidth="1"/>
    <col min="14" max="14" width="22.77734375" bestFit="1" customWidth="1"/>
    <col min="15" max="15" width="25.5546875" bestFit="1" customWidth="1"/>
    <col min="16" max="17" width="28.21875" bestFit="1" customWidth="1"/>
    <col min="18" max="18" width="16.77734375" bestFit="1" customWidth="1"/>
    <col min="20" max="20" width="35.77734375" bestFit="1" customWidth="1"/>
  </cols>
  <sheetData>
    <row r="2" spans="2:18" x14ac:dyDescent="0.25">
      <c r="B2" s="1" t="s">
        <v>22</v>
      </c>
    </row>
    <row r="3" spans="2:18" x14ac:dyDescent="0.25">
      <c r="B3" t="s">
        <v>9</v>
      </c>
    </row>
    <row r="4" spans="2:18" x14ac:dyDescent="0.25">
      <c r="B4" t="s">
        <v>0</v>
      </c>
    </row>
    <row r="5" spans="2:18" x14ac:dyDescent="0.25">
      <c r="B5" t="s">
        <v>1</v>
      </c>
    </row>
    <row r="6" spans="2:18" x14ac:dyDescent="0.25">
      <c r="B6" t="s">
        <v>2</v>
      </c>
    </row>
    <row r="7" spans="2:18" x14ac:dyDescent="0.25">
      <c r="B7" t="s">
        <v>3</v>
      </c>
    </row>
    <row r="8" spans="2:18" x14ac:dyDescent="0.25">
      <c r="B8" t="s">
        <v>4</v>
      </c>
    </row>
    <row r="9" spans="2:18" x14ac:dyDescent="0.25">
      <c r="B9" t="s">
        <v>5</v>
      </c>
    </row>
    <row r="10" spans="2:18" x14ac:dyDescent="0.25">
      <c r="C10" t="s">
        <v>23</v>
      </c>
    </row>
    <row r="11" spans="2:18" x14ac:dyDescent="0.25">
      <c r="C11" s="1" t="s">
        <v>6</v>
      </c>
      <c r="D11" s="2" t="s">
        <v>7</v>
      </c>
      <c r="E11" s="2" t="s">
        <v>9</v>
      </c>
      <c r="F11" s="2" t="s">
        <v>1</v>
      </c>
      <c r="G11" s="2" t="s">
        <v>5</v>
      </c>
      <c r="H11" s="2" t="s">
        <v>3</v>
      </c>
      <c r="I11" s="2" t="s">
        <v>0</v>
      </c>
      <c r="J11" s="2" t="s">
        <v>2</v>
      </c>
      <c r="K11" s="2" t="s">
        <v>4</v>
      </c>
      <c r="L11" s="2" t="s">
        <v>8</v>
      </c>
      <c r="M11" s="2" t="s">
        <v>26</v>
      </c>
      <c r="N11" s="2" t="s">
        <v>10</v>
      </c>
      <c r="O11" s="2" t="s">
        <v>11</v>
      </c>
      <c r="P11" s="2" t="s">
        <v>12</v>
      </c>
      <c r="Q11" s="1" t="s">
        <v>13</v>
      </c>
      <c r="R11" s="2" t="s">
        <v>24</v>
      </c>
    </row>
    <row r="12" spans="2:18" x14ac:dyDescent="0.25">
      <c r="C12" t="s">
        <v>15</v>
      </c>
      <c r="D12" s="3" t="s">
        <v>9</v>
      </c>
      <c r="E12" s="3">
        <v>1</v>
      </c>
      <c r="F12" s="3"/>
      <c r="G12" s="3"/>
      <c r="H12" s="3"/>
      <c r="I12" s="3"/>
      <c r="J12" s="3"/>
      <c r="K12" s="3"/>
      <c r="L12" s="3"/>
      <c r="M12" s="3"/>
      <c r="N12" s="4">
        <v>4.9200000000000001E-2</v>
      </c>
      <c r="O12" s="4">
        <v>9.7999999999999997E-3</v>
      </c>
      <c r="P12" s="4">
        <v>4.6600000000000003E-2</v>
      </c>
      <c r="Q12" s="4">
        <v>0.16139999999999999</v>
      </c>
      <c r="R12" s="6">
        <f>N12/Q12</f>
        <v>0.30483271375464688</v>
      </c>
    </row>
    <row r="13" spans="2:18" x14ac:dyDescent="0.25">
      <c r="C13" t="s">
        <v>16</v>
      </c>
      <c r="D13" s="3" t="s">
        <v>1</v>
      </c>
      <c r="E13" s="6">
        <v>0.93</v>
      </c>
      <c r="F13" s="3">
        <v>1</v>
      </c>
      <c r="G13" s="3"/>
      <c r="H13" s="3"/>
      <c r="I13" s="3"/>
      <c r="J13" s="3"/>
      <c r="K13" s="3"/>
      <c r="L13" s="3"/>
      <c r="M13" s="3"/>
      <c r="N13" s="4">
        <v>5.2999999999999999E-2</v>
      </c>
      <c r="O13" s="4">
        <v>1.12E-2</v>
      </c>
      <c r="P13" s="4">
        <v>5.2299999999999999E-2</v>
      </c>
      <c r="Q13" s="4">
        <v>0.18129999999999999</v>
      </c>
      <c r="R13" s="6">
        <f t="shared" ref="R13:R20" si="0">N13/Q13</f>
        <v>0.29233314947600664</v>
      </c>
    </row>
    <row r="14" spans="2:18" x14ac:dyDescent="0.25">
      <c r="C14" t="s">
        <v>17</v>
      </c>
      <c r="D14" s="3" t="s">
        <v>5</v>
      </c>
      <c r="E14" s="6">
        <v>0.64</v>
      </c>
      <c r="F14" s="6">
        <v>0.62</v>
      </c>
      <c r="G14" s="3">
        <v>1</v>
      </c>
      <c r="H14" s="3"/>
      <c r="I14" s="3"/>
      <c r="J14" s="3"/>
      <c r="K14" s="3"/>
      <c r="L14" s="3"/>
      <c r="M14" s="3"/>
      <c r="N14" s="4">
        <v>-1.41E-2</v>
      </c>
      <c r="O14" s="4">
        <v>7.7999999999999996E-3</v>
      </c>
      <c r="P14" s="4">
        <v>3.3399999999999999E-2</v>
      </c>
      <c r="Q14" s="4">
        <v>0.1158</v>
      </c>
      <c r="R14" s="5">
        <f t="shared" si="0"/>
        <v>-0.12176165803108809</v>
      </c>
    </row>
    <row r="15" spans="2:18" x14ac:dyDescent="0.25">
      <c r="C15" t="s">
        <v>18</v>
      </c>
      <c r="D15" s="3" t="s">
        <v>3</v>
      </c>
      <c r="E15" s="5">
        <v>0.47</v>
      </c>
      <c r="F15" s="5">
        <v>0.45</v>
      </c>
      <c r="G15" s="6">
        <v>0.67</v>
      </c>
      <c r="H15" s="3">
        <v>1</v>
      </c>
      <c r="I15" s="3"/>
      <c r="J15" s="3"/>
      <c r="K15" s="3"/>
      <c r="L15" s="3"/>
      <c r="M15" s="3"/>
      <c r="N15" s="4">
        <v>2.7000000000000001E-3</v>
      </c>
      <c r="O15" s="4">
        <v>1.2500000000000001E-2</v>
      </c>
      <c r="P15" s="4">
        <v>5.2200000000000003E-2</v>
      </c>
      <c r="Q15" s="4">
        <v>0.18079999999999999</v>
      </c>
      <c r="R15" s="5">
        <f t="shared" si="0"/>
        <v>1.4933628318584073E-2</v>
      </c>
    </row>
    <row r="16" spans="2:18" x14ac:dyDescent="0.25">
      <c r="C16" t="s">
        <v>19</v>
      </c>
      <c r="D16" s="3" t="s">
        <v>0</v>
      </c>
      <c r="E16" s="6">
        <v>0.91</v>
      </c>
      <c r="F16" s="6">
        <v>0.87</v>
      </c>
      <c r="G16" s="5">
        <v>0.54</v>
      </c>
      <c r="H16" s="5">
        <v>0.32</v>
      </c>
      <c r="I16" s="3">
        <v>1</v>
      </c>
      <c r="J16" s="3"/>
      <c r="K16" s="3"/>
      <c r="L16" s="3"/>
      <c r="M16" s="3"/>
      <c r="N16" s="4">
        <v>5.5E-2</v>
      </c>
      <c r="O16" s="4">
        <v>9.4000000000000004E-3</v>
      </c>
      <c r="P16" s="4">
        <v>4.3200000000000002E-2</v>
      </c>
      <c r="Q16" s="4">
        <v>0.14960000000000001</v>
      </c>
      <c r="R16" s="6">
        <f t="shared" si="0"/>
        <v>0.36764705882352938</v>
      </c>
    </row>
    <row r="17" spans="3:18" x14ac:dyDescent="0.25">
      <c r="C17" t="s">
        <v>20</v>
      </c>
      <c r="D17" s="3" t="s">
        <v>2</v>
      </c>
      <c r="E17" s="6">
        <v>0.92</v>
      </c>
      <c r="F17" s="5">
        <v>1</v>
      </c>
      <c r="G17" s="6">
        <v>0.61</v>
      </c>
      <c r="H17" s="5">
        <v>0.43</v>
      </c>
      <c r="I17" s="6">
        <v>0.87</v>
      </c>
      <c r="J17" s="3">
        <v>1</v>
      </c>
      <c r="K17" s="3"/>
      <c r="L17" s="3"/>
      <c r="M17" s="3"/>
      <c r="N17" s="4">
        <v>5.21E-2</v>
      </c>
      <c r="O17" s="4">
        <v>1.1299999999999999E-2</v>
      </c>
      <c r="P17" s="4">
        <v>5.11E-2</v>
      </c>
      <c r="Q17" s="4">
        <v>0.17710000000000001</v>
      </c>
      <c r="R17" s="6">
        <f t="shared" si="0"/>
        <v>0.29418407679277242</v>
      </c>
    </row>
    <row r="18" spans="3:18" x14ac:dyDescent="0.25">
      <c r="C18" t="s">
        <v>21</v>
      </c>
      <c r="D18" s="3" t="s">
        <v>4</v>
      </c>
      <c r="E18" s="6">
        <v>0.7</v>
      </c>
      <c r="F18" s="6">
        <v>0.64</v>
      </c>
      <c r="G18" s="5">
        <v>0.44</v>
      </c>
      <c r="H18" s="5">
        <v>0.17</v>
      </c>
      <c r="I18" s="6">
        <v>0.73</v>
      </c>
      <c r="J18" s="6">
        <v>0.64</v>
      </c>
      <c r="K18" s="3">
        <v>1</v>
      </c>
      <c r="L18" s="3"/>
      <c r="M18" s="3"/>
      <c r="N18" s="4">
        <v>7.4300000000000005E-2</v>
      </c>
      <c r="O18" s="4">
        <v>1.1299999999999999E-2</v>
      </c>
      <c r="P18" s="4">
        <v>4.7600000000000003E-2</v>
      </c>
      <c r="Q18" s="4">
        <v>0.16489999999999999</v>
      </c>
      <c r="R18" s="13">
        <f t="shared" si="0"/>
        <v>0.4505761067313524</v>
      </c>
    </row>
    <row r="19" spans="3:18" x14ac:dyDescent="0.25">
      <c r="C19" t="s">
        <v>14</v>
      </c>
      <c r="D19" s="3" t="s">
        <v>8</v>
      </c>
      <c r="E19" s="6">
        <v>0.62</v>
      </c>
      <c r="F19" s="6">
        <v>0.65</v>
      </c>
      <c r="G19" s="5">
        <v>0.36</v>
      </c>
      <c r="H19" s="5">
        <v>0.19</v>
      </c>
      <c r="I19" s="6">
        <v>0.72</v>
      </c>
      <c r="J19" s="6">
        <v>0.66</v>
      </c>
      <c r="K19" s="5">
        <v>0.41</v>
      </c>
      <c r="L19" s="3">
        <v>1</v>
      </c>
      <c r="M19" s="3"/>
      <c r="N19" s="4">
        <v>3.2099999999999997E-2</v>
      </c>
      <c r="O19" s="4">
        <v>1.78E-2</v>
      </c>
      <c r="P19" s="4">
        <v>7.9100000000000004E-2</v>
      </c>
      <c r="Q19" s="4">
        <v>0.2742</v>
      </c>
      <c r="R19" s="5">
        <f t="shared" si="0"/>
        <v>0.11706783369803062</v>
      </c>
    </row>
    <row r="20" spans="3:18" x14ac:dyDescent="0.25">
      <c r="C20" t="s">
        <v>25</v>
      </c>
      <c r="D20" s="3" t="s">
        <v>26</v>
      </c>
      <c r="E20" s="5">
        <v>0.2</v>
      </c>
      <c r="F20" s="5">
        <v>7.0000000000000007E-2</v>
      </c>
      <c r="G20" s="5">
        <v>0.02</v>
      </c>
      <c r="H20" s="5">
        <v>-0.06</v>
      </c>
      <c r="I20" s="5">
        <v>0.3</v>
      </c>
      <c r="J20" s="5">
        <v>0.06</v>
      </c>
      <c r="K20" s="5">
        <v>0.23</v>
      </c>
      <c r="L20" s="5">
        <v>-0.1</v>
      </c>
      <c r="M20" s="3">
        <v>1</v>
      </c>
      <c r="N20" s="4">
        <v>6.6199999999999995E-2</v>
      </c>
      <c r="O20" s="4">
        <v>8.8000000000000005E-3</v>
      </c>
      <c r="P20" s="4">
        <v>4.1399999999999999E-2</v>
      </c>
      <c r="Q20" s="4">
        <v>0.1434</v>
      </c>
      <c r="R20" s="13">
        <f t="shared" si="0"/>
        <v>0.4616457461645746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A7395-ECC1-4D7E-8019-E0E8268EDB85}">
  <dimension ref="A2:M27"/>
  <sheetViews>
    <sheetView workbookViewId="0">
      <selection activeCell="K37" sqref="K37"/>
    </sheetView>
  </sheetViews>
  <sheetFormatPr defaultRowHeight="13.2" x14ac:dyDescent="0.25"/>
  <cols>
    <col min="3" max="3" width="35.77734375" bestFit="1" customWidth="1"/>
    <col min="4" max="4" width="10.33203125" customWidth="1"/>
    <col min="9" max="9" width="17.33203125" bestFit="1" customWidth="1"/>
    <col min="10" max="10" width="22.77734375" bestFit="1" customWidth="1"/>
    <col min="11" max="11" width="25.5546875" bestFit="1" customWidth="1"/>
    <col min="12" max="12" width="28.21875" bestFit="1" customWidth="1"/>
    <col min="13" max="13" width="16.77734375" bestFit="1" customWidth="1"/>
  </cols>
  <sheetData>
    <row r="2" spans="2:4" x14ac:dyDescent="0.25">
      <c r="B2" s="1" t="s">
        <v>58</v>
      </c>
    </row>
    <row r="3" spans="2:4" x14ac:dyDescent="0.25">
      <c r="B3" s="3" t="s">
        <v>7</v>
      </c>
      <c r="C3" s="8" t="s">
        <v>6</v>
      </c>
      <c r="D3" s="3" t="s">
        <v>59</v>
      </c>
    </row>
    <row r="4" spans="2:4" x14ac:dyDescent="0.25">
      <c r="B4" s="3"/>
      <c r="C4" s="3"/>
      <c r="D4" s="3" t="s">
        <v>60</v>
      </c>
    </row>
    <row r="5" spans="2:4" x14ac:dyDescent="0.25">
      <c r="B5" s="3" t="s">
        <v>27</v>
      </c>
      <c r="C5" s="7" t="s">
        <v>28</v>
      </c>
      <c r="D5" s="3" t="s">
        <v>29</v>
      </c>
    </row>
    <row r="6" spans="2:4" x14ac:dyDescent="0.25">
      <c r="B6" s="3" t="s">
        <v>31</v>
      </c>
      <c r="C6" s="8" t="s">
        <v>30</v>
      </c>
      <c r="D6" s="3" t="s">
        <v>32</v>
      </c>
    </row>
    <row r="7" spans="2:4" x14ac:dyDescent="0.25">
      <c r="B7" s="3" t="s">
        <v>34</v>
      </c>
      <c r="C7" s="8" t="s">
        <v>33</v>
      </c>
      <c r="D7" s="3" t="s">
        <v>32</v>
      </c>
    </row>
    <row r="8" spans="2:4" x14ac:dyDescent="0.25">
      <c r="B8" s="3" t="s">
        <v>36</v>
      </c>
      <c r="C8" s="8" t="s">
        <v>35</v>
      </c>
      <c r="D8" s="3" t="s">
        <v>32</v>
      </c>
    </row>
    <row r="9" spans="2:4" x14ac:dyDescent="0.25">
      <c r="B9" s="3" t="s">
        <v>38</v>
      </c>
      <c r="C9" s="8" t="s">
        <v>37</v>
      </c>
      <c r="D9" s="3" t="s">
        <v>32</v>
      </c>
    </row>
    <row r="10" spans="2:4" x14ac:dyDescent="0.25">
      <c r="B10" s="3" t="s">
        <v>40</v>
      </c>
      <c r="C10" s="8" t="s">
        <v>39</v>
      </c>
      <c r="D10" s="3" t="s">
        <v>32</v>
      </c>
    </row>
    <row r="11" spans="2:4" x14ac:dyDescent="0.25">
      <c r="B11" s="3" t="s">
        <v>42</v>
      </c>
      <c r="C11" s="8" t="s">
        <v>41</v>
      </c>
      <c r="D11" s="3" t="s">
        <v>32</v>
      </c>
    </row>
    <row r="12" spans="2:4" x14ac:dyDescent="0.25">
      <c r="B12" s="3" t="s">
        <v>44</v>
      </c>
      <c r="C12" s="8" t="s">
        <v>43</v>
      </c>
      <c r="D12" s="3" t="s">
        <v>29</v>
      </c>
    </row>
    <row r="13" spans="2:4" x14ac:dyDescent="0.25">
      <c r="B13" s="3" t="s">
        <v>46</v>
      </c>
      <c r="C13" s="8" t="s">
        <v>45</v>
      </c>
      <c r="D13" s="3" t="s">
        <v>32</v>
      </c>
    </row>
    <row r="14" spans="2:4" x14ac:dyDescent="0.25">
      <c r="B14" s="3" t="s">
        <v>48</v>
      </c>
      <c r="C14" s="8" t="s">
        <v>47</v>
      </c>
      <c r="D14" s="3" t="s">
        <v>29</v>
      </c>
    </row>
    <row r="15" spans="2:4" x14ac:dyDescent="0.25">
      <c r="B15" s="3" t="s">
        <v>9</v>
      </c>
      <c r="C15" s="8" t="s">
        <v>15</v>
      </c>
      <c r="D15" s="3" t="s">
        <v>29</v>
      </c>
    </row>
    <row r="16" spans="2:4" x14ac:dyDescent="0.25">
      <c r="B16" s="3" t="s">
        <v>50</v>
      </c>
      <c r="C16" s="8" t="s">
        <v>49</v>
      </c>
      <c r="D16" s="3" t="s">
        <v>32</v>
      </c>
    </row>
    <row r="17" spans="1:13" x14ac:dyDescent="0.25">
      <c r="B17" s="3" t="s">
        <v>52</v>
      </c>
      <c r="C17" s="8" t="s">
        <v>51</v>
      </c>
      <c r="D17" s="3" t="s">
        <v>29</v>
      </c>
    </row>
    <row r="18" spans="1:13" x14ac:dyDescent="0.25">
      <c r="B18" s="3" t="s">
        <v>54</v>
      </c>
      <c r="C18" s="8" t="s">
        <v>53</v>
      </c>
      <c r="D18" s="3" t="s">
        <v>55</v>
      </c>
    </row>
    <row r="19" spans="1:13" x14ac:dyDescent="0.25">
      <c r="B19" s="3" t="s">
        <v>57</v>
      </c>
      <c r="C19" s="8" t="s">
        <v>56</v>
      </c>
      <c r="D19" s="3" t="s">
        <v>55</v>
      </c>
    </row>
    <row r="21" spans="1:13" x14ac:dyDescent="0.25">
      <c r="A21" s="1"/>
      <c r="B21" s="2" t="s">
        <v>61</v>
      </c>
    </row>
    <row r="22" spans="1:13" x14ac:dyDescent="0.25">
      <c r="C22" t="s">
        <v>23</v>
      </c>
    </row>
    <row r="23" spans="1:13" x14ac:dyDescent="0.25">
      <c r="C23" s="1" t="s">
        <v>6</v>
      </c>
      <c r="D23" s="2" t="s">
        <v>7</v>
      </c>
      <c r="E23" s="2" t="s">
        <v>54</v>
      </c>
      <c r="F23" s="2" t="s">
        <v>48</v>
      </c>
      <c r="G23" s="2" t="s">
        <v>44</v>
      </c>
      <c r="H23" s="2" t="s">
        <v>9</v>
      </c>
      <c r="I23" s="2" t="s">
        <v>10</v>
      </c>
      <c r="J23" s="2" t="s">
        <v>11</v>
      </c>
      <c r="K23" s="2" t="s">
        <v>12</v>
      </c>
      <c r="L23" s="2" t="s">
        <v>13</v>
      </c>
      <c r="M23" s="2" t="s">
        <v>24</v>
      </c>
    </row>
    <row r="24" spans="1:13" x14ac:dyDescent="0.25">
      <c r="C24" t="s">
        <v>53</v>
      </c>
      <c r="D24" s="3" t="s">
        <v>54</v>
      </c>
      <c r="E24" s="3">
        <v>1</v>
      </c>
      <c r="F24" s="3"/>
      <c r="G24" s="3"/>
      <c r="H24" s="3"/>
      <c r="I24" s="4">
        <v>5.4699999999999999E-2</v>
      </c>
      <c r="J24" s="4">
        <v>9.1999999999999998E-3</v>
      </c>
      <c r="K24" s="4">
        <v>4.3900000000000002E-2</v>
      </c>
      <c r="L24" s="4">
        <v>0.152</v>
      </c>
      <c r="M24" s="6">
        <f>I24/L24</f>
        <v>0.35986842105263156</v>
      </c>
    </row>
    <row r="25" spans="1:13" x14ac:dyDescent="0.25">
      <c r="C25" t="s">
        <v>62</v>
      </c>
      <c r="D25" s="3" t="s">
        <v>48</v>
      </c>
      <c r="E25" s="9">
        <v>0.96</v>
      </c>
      <c r="F25" s="3">
        <v>1</v>
      </c>
      <c r="G25" s="3"/>
      <c r="H25" s="3"/>
      <c r="I25" s="4">
        <v>7.3099999999999998E-2</v>
      </c>
      <c r="J25" s="4">
        <v>1.38E-2</v>
      </c>
      <c r="K25" s="4">
        <v>6.5799999999999997E-2</v>
      </c>
      <c r="L25" s="4">
        <v>0.2281</v>
      </c>
      <c r="M25" s="6">
        <f t="shared" ref="M25:M27" si="0">I25/L25</f>
        <v>0.32047347654537484</v>
      </c>
    </row>
    <row r="26" spans="1:13" x14ac:dyDescent="0.25">
      <c r="C26" t="s">
        <v>43</v>
      </c>
      <c r="D26" s="3" t="s">
        <v>44</v>
      </c>
      <c r="E26" s="9">
        <v>0.94</v>
      </c>
      <c r="F26" s="9">
        <v>0.9</v>
      </c>
      <c r="G26" s="3">
        <v>1</v>
      </c>
      <c r="H26" s="3"/>
      <c r="I26" s="4">
        <v>4.0599999999999997E-2</v>
      </c>
      <c r="J26" s="4">
        <v>8.8000000000000005E-3</v>
      </c>
      <c r="K26" s="4">
        <v>4.2000000000000003E-2</v>
      </c>
      <c r="L26" s="4">
        <v>0.14560000000000001</v>
      </c>
      <c r="M26" s="6">
        <f t="shared" si="0"/>
        <v>0.2788461538461538</v>
      </c>
    </row>
    <row r="27" spans="1:13" x14ac:dyDescent="0.25">
      <c r="C27" t="s">
        <v>15</v>
      </c>
      <c r="D27" s="3" t="s">
        <v>9</v>
      </c>
      <c r="E27" s="9">
        <v>0.95</v>
      </c>
      <c r="F27" s="9">
        <v>0.91</v>
      </c>
      <c r="G27" s="9">
        <v>0.99</v>
      </c>
      <c r="H27" s="3">
        <v>1</v>
      </c>
      <c r="I27" s="4">
        <v>4.9200000000000001E-2</v>
      </c>
      <c r="J27" s="4">
        <v>9.7999999999999997E-3</v>
      </c>
      <c r="K27" s="4">
        <v>4.6600000000000003E-2</v>
      </c>
      <c r="L27" s="4">
        <v>0.16139999999999999</v>
      </c>
      <c r="M27" s="6">
        <f t="shared" si="0"/>
        <v>0.30483271375464688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28A26-854C-4788-B814-E61615F7A1BE}">
  <dimension ref="B2:Q20"/>
  <sheetViews>
    <sheetView topLeftCell="A76" workbookViewId="0">
      <selection activeCell="O29" sqref="O29"/>
    </sheetView>
  </sheetViews>
  <sheetFormatPr defaultRowHeight="13.2" x14ac:dyDescent="0.25"/>
  <cols>
    <col min="2" max="2" width="10.44140625" bestFit="1" customWidth="1"/>
    <col min="3" max="3" width="28" bestFit="1" customWidth="1"/>
    <col min="12" max="12" width="8.88671875" customWidth="1"/>
    <col min="13" max="13" width="17.6640625" bestFit="1" customWidth="1"/>
    <col min="14" max="14" width="23.33203125" bestFit="1" customWidth="1"/>
    <col min="15" max="15" width="26" bestFit="1" customWidth="1"/>
    <col min="16" max="16" width="29.109375" bestFit="1" customWidth="1"/>
    <col min="17" max="18" width="16.88671875" bestFit="1" customWidth="1"/>
  </cols>
  <sheetData>
    <row r="2" spans="2:17" x14ac:dyDescent="0.25">
      <c r="B2" s="1" t="s">
        <v>63</v>
      </c>
    </row>
    <row r="3" spans="2:17" x14ac:dyDescent="0.25">
      <c r="B3" t="s">
        <v>5</v>
      </c>
    </row>
    <row r="4" spans="2:17" x14ac:dyDescent="0.25">
      <c r="B4" t="s">
        <v>4</v>
      </c>
    </row>
    <row r="5" spans="2:17" x14ac:dyDescent="0.25">
      <c r="B5" t="s">
        <v>1</v>
      </c>
    </row>
    <row r="6" spans="2:17" x14ac:dyDescent="0.25">
      <c r="B6" t="s">
        <v>64</v>
      </c>
    </row>
    <row r="7" spans="2:17" x14ac:dyDescent="0.25">
      <c r="B7" t="s">
        <v>65</v>
      </c>
    </row>
    <row r="8" spans="2:17" x14ac:dyDescent="0.25">
      <c r="B8" t="s">
        <v>67</v>
      </c>
    </row>
    <row r="9" spans="2:17" x14ac:dyDescent="0.25">
      <c r="B9" t="s">
        <v>72</v>
      </c>
    </row>
    <row r="10" spans="2:17" x14ac:dyDescent="0.25">
      <c r="B10" t="s">
        <v>66</v>
      </c>
      <c r="E10" s="2" t="s">
        <v>9</v>
      </c>
      <c r="F10" s="2" t="s">
        <v>1</v>
      </c>
      <c r="G10" s="2" t="s">
        <v>5</v>
      </c>
      <c r="H10" s="2" t="s">
        <v>3</v>
      </c>
      <c r="I10" s="2" t="s">
        <v>0</v>
      </c>
      <c r="J10" s="2" t="s">
        <v>2</v>
      </c>
      <c r="K10" s="2" t="s">
        <v>4</v>
      </c>
    </row>
    <row r="11" spans="2:17" x14ac:dyDescent="0.25">
      <c r="C11" t="s">
        <v>23</v>
      </c>
    </row>
    <row r="12" spans="2:17" x14ac:dyDescent="0.25">
      <c r="C12" s="1" t="s">
        <v>6</v>
      </c>
      <c r="D12" s="2" t="s">
        <v>7</v>
      </c>
      <c r="E12" s="2" t="s">
        <v>5</v>
      </c>
      <c r="F12" s="2" t="s">
        <v>4</v>
      </c>
      <c r="G12" s="2" t="s">
        <v>1</v>
      </c>
      <c r="H12" s="2" t="s">
        <v>64</v>
      </c>
      <c r="I12" s="2" t="s">
        <v>65</v>
      </c>
      <c r="J12" s="2" t="s">
        <v>67</v>
      </c>
      <c r="K12" s="2" t="s">
        <v>72</v>
      </c>
      <c r="L12" s="2" t="s">
        <v>66</v>
      </c>
      <c r="M12" s="2" t="s">
        <v>10</v>
      </c>
      <c r="N12" s="2" t="s">
        <v>11</v>
      </c>
      <c r="O12" s="2" t="s">
        <v>12</v>
      </c>
      <c r="P12" s="2" t="s">
        <v>13</v>
      </c>
      <c r="Q12" s="2" t="s">
        <v>24</v>
      </c>
    </row>
    <row r="13" spans="2:17" x14ac:dyDescent="0.25">
      <c r="C13" t="s">
        <v>73</v>
      </c>
      <c r="D13" t="s">
        <v>5</v>
      </c>
      <c r="E13" s="3">
        <v>1</v>
      </c>
      <c r="F13" s="3"/>
      <c r="G13" s="3"/>
      <c r="H13" s="3"/>
      <c r="I13" s="3"/>
      <c r="J13" s="3"/>
      <c r="K13" s="3"/>
      <c r="L13" s="3"/>
      <c r="M13" s="4">
        <v>-1.41E-2</v>
      </c>
      <c r="N13" s="4">
        <v>7.7999999999999996E-3</v>
      </c>
      <c r="O13" s="4">
        <v>3.3399999999999999E-2</v>
      </c>
      <c r="P13" s="4">
        <v>0.1158</v>
      </c>
      <c r="Q13" s="5">
        <f>M13/P13</f>
        <v>-0.12176165803108809</v>
      </c>
    </row>
    <row r="14" spans="2:17" x14ac:dyDescent="0.25">
      <c r="C14" t="s">
        <v>21</v>
      </c>
      <c r="D14" t="s">
        <v>4</v>
      </c>
      <c r="E14" s="3">
        <v>0.44</v>
      </c>
      <c r="F14" s="3">
        <v>1</v>
      </c>
      <c r="G14" s="3"/>
      <c r="H14" s="3"/>
      <c r="I14" s="3"/>
      <c r="J14" s="3"/>
      <c r="K14" s="3"/>
      <c r="L14" s="3"/>
      <c r="M14" s="4">
        <v>7.4300000000000005E-2</v>
      </c>
      <c r="N14" s="4">
        <v>1.1299999999999999E-2</v>
      </c>
      <c r="O14" s="4">
        <v>4.7600000000000003E-2</v>
      </c>
      <c r="P14" s="4">
        <v>0.16489999999999999</v>
      </c>
      <c r="Q14" s="6">
        <f t="shared" ref="Q14:Q20" si="0">M14/P14</f>
        <v>0.4505761067313524</v>
      </c>
    </row>
    <row r="15" spans="2:17" x14ac:dyDescent="0.25">
      <c r="C15" t="s">
        <v>16</v>
      </c>
      <c r="D15" t="s">
        <v>1</v>
      </c>
      <c r="E15" s="9">
        <v>0.62</v>
      </c>
      <c r="F15" s="9">
        <v>0.64</v>
      </c>
      <c r="G15" s="10">
        <v>1</v>
      </c>
      <c r="H15" s="10"/>
      <c r="I15" s="10"/>
      <c r="J15" s="10"/>
      <c r="K15" s="10"/>
      <c r="L15" s="10"/>
      <c r="M15" s="4">
        <v>5.2999999999999999E-2</v>
      </c>
      <c r="N15" s="4">
        <v>1.12E-2</v>
      </c>
      <c r="O15" s="4">
        <v>5.2299999999999999E-2</v>
      </c>
      <c r="P15" s="4">
        <v>0.18129999999999999</v>
      </c>
      <c r="Q15" s="6">
        <f t="shared" si="0"/>
        <v>0.29233314947600664</v>
      </c>
    </row>
    <row r="16" spans="2:17" x14ac:dyDescent="0.25">
      <c r="C16" t="s">
        <v>68</v>
      </c>
      <c r="D16" t="s">
        <v>64</v>
      </c>
      <c r="E16" s="9">
        <v>0.5</v>
      </c>
      <c r="F16" s="9">
        <v>0.53</v>
      </c>
      <c r="G16" s="9">
        <v>0.97</v>
      </c>
      <c r="H16" s="10">
        <v>1</v>
      </c>
      <c r="I16" s="10"/>
      <c r="J16" s="10"/>
      <c r="K16" s="10"/>
      <c r="L16" s="10"/>
      <c r="M16" s="4">
        <v>4.4200000000000003E-2</v>
      </c>
      <c r="N16" s="4">
        <v>1.84E-2</v>
      </c>
      <c r="O16" s="4">
        <v>8.2199999999999995E-2</v>
      </c>
      <c r="P16" s="4">
        <v>0.28460000000000002</v>
      </c>
      <c r="Q16" s="5">
        <f t="shared" si="0"/>
        <v>0.15530569219957835</v>
      </c>
    </row>
    <row r="17" spans="3:17" x14ac:dyDescent="0.25">
      <c r="C17" t="s">
        <v>69</v>
      </c>
      <c r="D17" t="s">
        <v>65</v>
      </c>
      <c r="E17" s="10">
        <v>0.01</v>
      </c>
      <c r="F17" s="10">
        <v>0.23</v>
      </c>
      <c r="G17" s="10">
        <v>7.0000000000000007E-2</v>
      </c>
      <c r="H17" s="10">
        <v>-0.09</v>
      </c>
      <c r="I17" s="10">
        <v>1</v>
      </c>
      <c r="J17" s="10"/>
      <c r="K17" s="10"/>
      <c r="L17" s="10"/>
      <c r="M17" s="4">
        <v>5.3999999999999999E-2</v>
      </c>
      <c r="N17" s="4">
        <v>8.9999999999999993E-3</v>
      </c>
      <c r="O17" s="4">
        <v>4.1300000000000003E-2</v>
      </c>
      <c r="P17" s="4">
        <v>0.14319999999999999</v>
      </c>
      <c r="Q17" s="6">
        <f t="shared" si="0"/>
        <v>0.37709497206703912</v>
      </c>
    </row>
    <row r="18" spans="3:17" x14ac:dyDescent="0.25">
      <c r="C18" t="s">
        <v>70</v>
      </c>
      <c r="D18" t="s">
        <v>67</v>
      </c>
      <c r="E18" s="10">
        <v>0.47</v>
      </c>
      <c r="F18" s="10">
        <v>0.49</v>
      </c>
      <c r="G18" s="9">
        <v>0.94</v>
      </c>
      <c r="H18" s="9">
        <v>0.98</v>
      </c>
      <c r="I18" s="10">
        <v>-0.1</v>
      </c>
      <c r="J18" s="10">
        <v>1</v>
      </c>
      <c r="K18" s="10"/>
      <c r="L18" s="10"/>
      <c r="M18" s="4">
        <v>1.8200000000000001E-2</v>
      </c>
      <c r="N18" s="4">
        <v>2.1000000000000001E-2</v>
      </c>
      <c r="O18" s="4">
        <v>9.1399999999999995E-2</v>
      </c>
      <c r="P18" s="4">
        <v>0.31669999999999998</v>
      </c>
      <c r="Q18" s="5">
        <f t="shared" si="0"/>
        <v>5.7467634985790973E-2</v>
      </c>
    </row>
    <row r="19" spans="3:17" x14ac:dyDescent="0.25">
      <c r="C19" t="s">
        <v>74</v>
      </c>
      <c r="D19" t="s">
        <v>72</v>
      </c>
      <c r="E19" s="10">
        <v>0.06</v>
      </c>
      <c r="F19" s="10">
        <v>0.31</v>
      </c>
      <c r="G19" s="10">
        <v>0.16</v>
      </c>
      <c r="H19" s="10">
        <v>0.01</v>
      </c>
      <c r="I19" s="9">
        <v>0.97</v>
      </c>
      <c r="J19" s="10">
        <v>-0.01</v>
      </c>
      <c r="K19" s="10">
        <v>1</v>
      </c>
      <c r="L19" s="10"/>
      <c r="M19" s="4">
        <v>5.2699999999999997E-2</v>
      </c>
      <c r="N19" s="4">
        <v>1.0200000000000001E-2</v>
      </c>
      <c r="O19" s="4">
        <v>4.5900000000000003E-2</v>
      </c>
      <c r="P19" s="4">
        <v>0.15909999999999999</v>
      </c>
      <c r="Q19" s="6">
        <f t="shared" si="0"/>
        <v>0.33123821495914518</v>
      </c>
    </row>
    <row r="20" spans="3:17" x14ac:dyDescent="0.25">
      <c r="C20" t="s">
        <v>71</v>
      </c>
      <c r="D20" t="s">
        <v>66</v>
      </c>
      <c r="E20" s="10">
        <v>0.16</v>
      </c>
      <c r="F20" s="10">
        <v>0.41</v>
      </c>
      <c r="G20" s="10">
        <v>0.33</v>
      </c>
      <c r="H20" s="10">
        <v>0.21</v>
      </c>
      <c r="I20" s="9">
        <v>0.74</v>
      </c>
      <c r="J20" s="10">
        <v>0.19</v>
      </c>
      <c r="K20" s="9">
        <v>0.87</v>
      </c>
      <c r="L20" s="10">
        <v>1</v>
      </c>
      <c r="M20" s="4">
        <v>4.7600000000000003E-2</v>
      </c>
      <c r="N20" s="4">
        <v>1.6899999999999998E-2</v>
      </c>
      <c r="O20" s="4">
        <v>7.9200000000000007E-2</v>
      </c>
      <c r="P20" s="4">
        <v>0.27429999999999999</v>
      </c>
      <c r="Q20" s="5">
        <f t="shared" si="0"/>
        <v>0.17353262850893184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53B57-FAC1-415F-91E5-3D2606359B83}">
  <dimension ref="B2:P22"/>
  <sheetViews>
    <sheetView tabSelected="1" topLeftCell="B1" workbookViewId="0">
      <selection activeCell="O31" sqref="O31"/>
    </sheetView>
  </sheetViews>
  <sheetFormatPr defaultRowHeight="13.2" x14ac:dyDescent="0.25"/>
  <cols>
    <col min="2" max="2" width="10.44140625" bestFit="1" customWidth="1"/>
    <col min="3" max="3" width="33.44140625" bestFit="1" customWidth="1"/>
    <col min="10" max="11" width="8.88671875" customWidth="1"/>
    <col min="12" max="12" width="17.6640625" bestFit="1" customWidth="1"/>
    <col min="13" max="13" width="23.33203125" bestFit="1" customWidth="1"/>
    <col min="14" max="14" width="26" bestFit="1" customWidth="1"/>
    <col min="15" max="15" width="29.109375" bestFit="1" customWidth="1"/>
    <col min="16" max="16" width="16.88671875" bestFit="1" customWidth="1"/>
  </cols>
  <sheetData>
    <row r="2" spans="2:16" x14ac:dyDescent="0.25">
      <c r="B2" s="1" t="s">
        <v>22</v>
      </c>
    </row>
    <row r="3" spans="2:16" x14ac:dyDescent="0.25">
      <c r="B3" t="s">
        <v>9</v>
      </c>
    </row>
    <row r="4" spans="2:16" x14ac:dyDescent="0.25">
      <c r="B4" t="s">
        <v>0</v>
      </c>
    </row>
    <row r="5" spans="2:16" ht="13.8" thickBot="1" x14ac:dyDescent="0.3">
      <c r="B5" t="s">
        <v>4</v>
      </c>
    </row>
    <row r="6" spans="2:16" ht="13.8" thickBot="1" x14ac:dyDescent="0.3">
      <c r="B6" t="s">
        <v>1</v>
      </c>
      <c r="L6" s="16" t="s">
        <v>84</v>
      </c>
      <c r="M6" s="17"/>
      <c r="N6" s="18"/>
    </row>
    <row r="7" spans="2:16" x14ac:dyDescent="0.25">
      <c r="B7" s="15" t="s">
        <v>79</v>
      </c>
      <c r="C7" t="s">
        <v>83</v>
      </c>
    </row>
    <row r="8" spans="2:16" x14ac:dyDescent="0.25">
      <c r="B8" t="s">
        <v>81</v>
      </c>
    </row>
    <row r="9" spans="2:16" x14ac:dyDescent="0.25">
      <c r="B9" t="s">
        <v>76</v>
      </c>
    </row>
    <row r="10" spans="2:16" x14ac:dyDescent="0.25">
      <c r="B10" t="s">
        <v>77</v>
      </c>
    </row>
    <row r="15" spans="2:16" x14ac:dyDescent="0.25">
      <c r="C15" s="1" t="s">
        <v>6</v>
      </c>
      <c r="D15" s="2" t="s">
        <v>7</v>
      </c>
      <c r="E15" s="2" t="s">
        <v>9</v>
      </c>
      <c r="F15" s="2" t="s">
        <v>0</v>
      </c>
      <c r="G15" s="2" t="s">
        <v>4</v>
      </c>
      <c r="H15" s="2" t="s">
        <v>1</v>
      </c>
      <c r="I15" s="2" t="s">
        <v>79</v>
      </c>
      <c r="J15" s="2" t="s">
        <v>81</v>
      </c>
      <c r="K15" s="2" t="s">
        <v>75</v>
      </c>
      <c r="L15" s="2" t="s">
        <v>10</v>
      </c>
      <c r="M15" s="2" t="s">
        <v>11</v>
      </c>
      <c r="N15" s="2" t="s">
        <v>12</v>
      </c>
      <c r="O15" s="2" t="s">
        <v>13</v>
      </c>
      <c r="P15" s="2" t="s">
        <v>24</v>
      </c>
    </row>
    <row r="16" spans="2:16" x14ac:dyDescent="0.25">
      <c r="C16" t="s">
        <v>15</v>
      </c>
      <c r="D16" s="3" t="s">
        <v>9</v>
      </c>
      <c r="E16" s="3">
        <v>1</v>
      </c>
      <c r="F16" s="3"/>
      <c r="G16" s="3"/>
      <c r="H16" s="3"/>
      <c r="I16" s="3"/>
      <c r="J16" s="3"/>
      <c r="K16" s="4"/>
      <c r="L16" s="4">
        <v>5.4300000000000001E-2</v>
      </c>
      <c r="M16" s="4">
        <v>9.9000000000000008E-3</v>
      </c>
      <c r="N16" s="4">
        <v>4.65E-2</v>
      </c>
      <c r="O16" s="14">
        <v>0.161</v>
      </c>
      <c r="P16" s="6">
        <f>L16/O16</f>
        <v>0.33726708074534162</v>
      </c>
    </row>
    <row r="17" spans="3:16" x14ac:dyDescent="0.25">
      <c r="C17" t="s">
        <v>19</v>
      </c>
      <c r="D17" s="3" t="s">
        <v>0</v>
      </c>
      <c r="E17" s="6">
        <v>0.9</v>
      </c>
      <c r="F17" s="10">
        <v>1</v>
      </c>
      <c r="G17" s="10"/>
      <c r="H17" s="10"/>
      <c r="I17" s="10"/>
      <c r="J17" s="10"/>
      <c r="K17" s="10"/>
      <c r="L17" s="4">
        <v>5.4300000000000001E-2</v>
      </c>
      <c r="M17" s="4">
        <v>9.4999999999999998E-3</v>
      </c>
      <c r="N17" s="4">
        <v>4.2999999999999997E-2</v>
      </c>
      <c r="O17" s="14">
        <v>0.14879999999999999</v>
      </c>
      <c r="P17" s="6">
        <f t="shared" ref="P17:P22" si="0">L17/O17</f>
        <v>0.36491935483870974</v>
      </c>
    </row>
    <row r="18" spans="3:16" x14ac:dyDescent="0.25">
      <c r="C18" t="s">
        <v>21</v>
      </c>
      <c r="D18" s="3" t="s">
        <v>4</v>
      </c>
      <c r="E18" s="6">
        <v>0.67</v>
      </c>
      <c r="F18" s="6">
        <v>0.72</v>
      </c>
      <c r="G18" s="10">
        <v>1</v>
      </c>
      <c r="H18" s="10"/>
      <c r="I18" s="10"/>
      <c r="J18" s="10"/>
      <c r="K18" s="10"/>
      <c r="L18" s="4">
        <v>6.13E-2</v>
      </c>
      <c r="M18" s="4">
        <v>1.1299999999999999E-2</v>
      </c>
      <c r="N18" s="4">
        <v>4.82E-2</v>
      </c>
      <c r="O18" s="14">
        <v>0.1671</v>
      </c>
      <c r="P18" s="6">
        <f t="shared" si="0"/>
        <v>0.3668461998803112</v>
      </c>
    </row>
    <row r="19" spans="3:16" x14ac:dyDescent="0.25">
      <c r="C19" t="s">
        <v>16</v>
      </c>
      <c r="D19" s="3" t="s">
        <v>1</v>
      </c>
      <c r="E19" s="6">
        <v>0.93</v>
      </c>
      <c r="F19" s="6">
        <v>0.86</v>
      </c>
      <c r="G19" s="6">
        <v>0.6</v>
      </c>
      <c r="H19" s="10">
        <v>1</v>
      </c>
      <c r="I19" s="10"/>
      <c r="J19" s="10"/>
      <c r="K19" s="10"/>
      <c r="L19" s="4">
        <v>6.0299999999999999E-2</v>
      </c>
      <c r="M19" s="4">
        <v>1.12E-2</v>
      </c>
      <c r="N19" s="4">
        <v>5.2299999999999999E-2</v>
      </c>
      <c r="O19" s="14">
        <v>0.1812</v>
      </c>
      <c r="P19" s="6">
        <f t="shared" si="0"/>
        <v>0.33278145695364236</v>
      </c>
    </row>
    <row r="20" spans="3:16" x14ac:dyDescent="0.25">
      <c r="C20" t="s">
        <v>80</v>
      </c>
      <c r="D20" s="3" t="s">
        <v>79</v>
      </c>
      <c r="E20" s="6">
        <v>0.59</v>
      </c>
      <c r="F20" s="6">
        <v>0.75</v>
      </c>
      <c r="G20" s="6">
        <v>0.61</v>
      </c>
      <c r="H20" s="11">
        <v>0.5</v>
      </c>
      <c r="I20" s="10">
        <v>1</v>
      </c>
      <c r="J20" s="10"/>
      <c r="K20" s="10"/>
      <c r="L20" s="4">
        <v>6.5100000000000005E-2</v>
      </c>
      <c r="M20" s="4">
        <v>6.1000000000000004E-3</v>
      </c>
      <c r="N20" s="14">
        <v>2.7900000000000001E-2</v>
      </c>
      <c r="O20" s="12">
        <v>9.6799999999999997E-2</v>
      </c>
      <c r="P20" s="13">
        <f t="shared" si="0"/>
        <v>0.67252066115702491</v>
      </c>
    </row>
    <row r="21" spans="3:16" x14ac:dyDescent="0.25">
      <c r="C21" t="s">
        <v>82</v>
      </c>
      <c r="D21" s="3" t="s">
        <v>81</v>
      </c>
      <c r="E21" s="11">
        <v>0.37</v>
      </c>
      <c r="F21" s="6">
        <v>0.54</v>
      </c>
      <c r="G21" s="11">
        <v>0.38</v>
      </c>
      <c r="H21" s="11">
        <v>0.32</v>
      </c>
      <c r="I21" s="6">
        <v>0.81</v>
      </c>
      <c r="J21" s="10">
        <v>1</v>
      </c>
      <c r="K21" s="10"/>
      <c r="L21" s="4">
        <v>5.5599999999999997E-2</v>
      </c>
      <c r="M21" s="4">
        <v>4.1000000000000003E-3</v>
      </c>
      <c r="N21" s="4">
        <v>1.78E-2</v>
      </c>
      <c r="O21" s="12">
        <v>6.1800000000000001E-2</v>
      </c>
      <c r="P21" s="13">
        <f t="shared" si="0"/>
        <v>0.89967637540453071</v>
      </c>
    </row>
    <row r="22" spans="3:16" x14ac:dyDescent="0.25">
      <c r="C22" t="s">
        <v>78</v>
      </c>
      <c r="D22" s="3" t="s">
        <v>75</v>
      </c>
      <c r="E22" s="6">
        <v>0.65</v>
      </c>
      <c r="F22" s="6">
        <v>0.73</v>
      </c>
      <c r="G22" s="11">
        <v>0.48</v>
      </c>
      <c r="H22" s="6">
        <v>0.6</v>
      </c>
      <c r="I22" s="6">
        <v>0.68</v>
      </c>
      <c r="J22" s="6">
        <v>0.62</v>
      </c>
      <c r="K22" s="10">
        <v>1</v>
      </c>
      <c r="L22" s="4">
        <v>2.3699999999999999E-2</v>
      </c>
      <c r="M22" s="4">
        <v>1.9300000000000001E-2</v>
      </c>
      <c r="N22" s="4">
        <v>7.6399999999999996E-2</v>
      </c>
      <c r="O22" s="4">
        <v>0.26479999999999998</v>
      </c>
      <c r="P22" s="5">
        <f t="shared" si="0"/>
        <v>8.9501510574018131E-2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ETF Data</vt:lpstr>
      <vt:lpstr>Mutual Fund Data</vt:lpstr>
      <vt:lpstr>Invesco Funds</vt:lpstr>
      <vt:lpstr>Optimum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Muhle</dc:creator>
  <cp:lastModifiedBy>Mike Muhle</cp:lastModifiedBy>
  <dcterms:created xsi:type="dcterms:W3CDTF">2022-04-08T18:58:50Z</dcterms:created>
  <dcterms:modified xsi:type="dcterms:W3CDTF">2022-05-09T19:14:52Z</dcterms:modified>
</cp:coreProperties>
</file>